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15" windowWidth="11340" windowHeight="6540"/>
  </bookViews>
  <sheets>
    <sheet name="Lederudvikling " sheetId="5" r:id="rId1"/>
    <sheet name="Ark3" sheetId="3" r:id="rId2"/>
    <sheet name="Ark4" sheetId="4" r:id="rId3"/>
  </sheets>
  <calcPr calcId="145621"/>
</workbook>
</file>

<file path=xl/calcChain.xml><?xml version="1.0" encoding="utf-8"?>
<calcChain xmlns="http://schemas.openxmlformats.org/spreadsheetml/2006/main">
  <c r="F54" i="5" l="1"/>
  <c r="F49" i="5"/>
  <c r="F44" i="5"/>
  <c r="F37" i="5"/>
  <c r="F27" i="5"/>
  <c r="F32" i="5"/>
  <c r="E20" i="5"/>
  <c r="D19" i="5"/>
  <c r="E19" i="5" s="1"/>
  <c r="E10" i="5"/>
  <c r="F22" i="5" l="1"/>
  <c r="F12" i="5"/>
  <c r="F58" i="5" l="1"/>
  <c r="F61" i="5" l="1"/>
</calcChain>
</file>

<file path=xl/sharedStrings.xml><?xml version="1.0" encoding="utf-8"?>
<sst xmlns="http://schemas.openxmlformats.org/spreadsheetml/2006/main" count="44" uniqueCount="36">
  <si>
    <t>Lederudvikling</t>
  </si>
  <si>
    <t>Afsat budget</t>
  </si>
  <si>
    <t>Disponeret budget:</t>
  </si>
  <si>
    <t>Foreløbig regnskab</t>
  </si>
  <si>
    <t>Rest</t>
  </si>
  <si>
    <t>Disponeret  i alt p.t.</t>
  </si>
  <si>
    <t>Rest til senere disponering</t>
  </si>
  <si>
    <t>Lederkonference den 8. maj 2014:</t>
  </si>
  <si>
    <t>Processtøtte til lederteamet</t>
  </si>
  <si>
    <t>Processtøtte i alt</t>
  </si>
  <si>
    <t>Lederkonference i alt</t>
  </si>
  <si>
    <t>Temadage om skoleårets planlægning:</t>
  </si>
  <si>
    <t xml:space="preserve">KL-konsulenter: </t>
  </si>
  <si>
    <t>Planlægning, afvikling af dagene og kørsel</t>
  </si>
  <si>
    <t xml:space="preserve">Temadage i alt </t>
  </si>
  <si>
    <t>Forplejning til 70 personer, lokaleleje</t>
  </si>
  <si>
    <t>og it-udstyr m.v. i alt 2 dage</t>
  </si>
  <si>
    <t>den 29/1 + 29/2-2014 på Næsbjerghus:</t>
  </si>
  <si>
    <t>Drikkevarer 2 dage</t>
  </si>
  <si>
    <t>anslået</t>
  </si>
  <si>
    <t>v. ekstern konsulent</t>
  </si>
  <si>
    <t>12-12 seminar for aftaleholdere i Børn- og Unge:</t>
  </si>
  <si>
    <t>12-12 seminar i alt</t>
  </si>
  <si>
    <t>Anslået udgift</t>
  </si>
  <si>
    <t>Testning med Garudatest - skoleledelse:</t>
  </si>
  <si>
    <t>Testning i lat</t>
  </si>
  <si>
    <t>???</t>
  </si>
  <si>
    <t>Temadag med Lene Heckmann</t>
  </si>
  <si>
    <t>den 5.august 2014</t>
  </si>
  <si>
    <t>Honorar - Lene Heckmann</t>
  </si>
  <si>
    <t xml:space="preserve"> + kørsel og evt. overnatning</t>
  </si>
  <si>
    <t>Temadag i alt</t>
  </si>
  <si>
    <t>SFO-ledere: Akademi-lederuddannelse:</t>
  </si>
  <si>
    <t>SFO-ledere i alt</t>
  </si>
  <si>
    <t>Evaluering</t>
  </si>
  <si>
    <t>360 graders evaluering: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</si>
</sst>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0"/>
      <name val="Arial"/>
    </font>
    <font>
      <u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0" fontId="2" fillId="0" borderId="1" xfId="0" applyFont="1" applyBorder="1"/>
    <xf numFmtId="0" fontId="0" fillId="0" borderId="2" xfId="0" applyBorder="1"/>
    <xf numFmtId="3" fontId="0" fillId="0" borderId="3" xfId="0" applyNumberFormat="1" applyBorder="1"/>
    <xf numFmtId="0" fontId="2" fillId="0" borderId="4" xfId="0" applyFont="1" applyBorder="1"/>
    <xf numFmtId="0" fontId="0" fillId="0" borderId="0" xfId="0" applyBorder="1"/>
    <xf numFmtId="3" fontId="0" fillId="0" borderId="0" xfId="0" applyNumberFormat="1" applyBorder="1"/>
    <xf numFmtId="3" fontId="0" fillId="0" borderId="5" xfId="0" applyNumberFormat="1" applyBorder="1"/>
    <xf numFmtId="0" fontId="0" fillId="0" borderId="5" xfId="0" applyBorder="1"/>
    <xf numFmtId="0" fontId="0" fillId="0" borderId="4" xfId="0" applyBorder="1"/>
    <xf numFmtId="0" fontId="4" fillId="0" borderId="4" xfId="0" applyFont="1" applyBorder="1"/>
    <xf numFmtId="0" fontId="0" fillId="0" borderId="6" xfId="0" applyBorder="1"/>
    <xf numFmtId="0" fontId="0" fillId="0" borderId="7" xfId="0" applyBorder="1"/>
    <xf numFmtId="3" fontId="0" fillId="0" borderId="8" xfId="0" applyNumberFormat="1" applyBorder="1"/>
    <xf numFmtId="0" fontId="0" fillId="2" borderId="1" xfId="0" applyFill="1" applyBorder="1"/>
    <xf numFmtId="0" fontId="0" fillId="2" borderId="2" xfId="0" applyFill="1" applyBorder="1"/>
    <xf numFmtId="3" fontId="0" fillId="2" borderId="2" xfId="0" applyNumberFormat="1" applyFill="1" applyBorder="1"/>
    <xf numFmtId="3" fontId="0" fillId="2" borderId="3" xfId="0" applyNumberFormat="1" applyFill="1" applyBorder="1"/>
    <xf numFmtId="0" fontId="2" fillId="2" borderId="4" xfId="0" applyFont="1" applyFill="1" applyBorder="1"/>
    <xf numFmtId="0" fontId="0" fillId="2" borderId="0" xfId="0" applyFill="1" applyBorder="1"/>
    <xf numFmtId="3" fontId="0" fillId="2" borderId="5" xfId="0" applyNumberFormat="1" applyFill="1" applyBorder="1"/>
    <xf numFmtId="3" fontId="0" fillId="2" borderId="0" xfId="0" applyNumberFormat="1" applyFill="1" applyBorder="1"/>
    <xf numFmtId="3" fontId="0" fillId="0" borderId="9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3" fontId="0" fillId="0" borderId="9" xfId="1" applyNumberFormat="1" applyFont="1" applyBorder="1"/>
    <xf numFmtId="3" fontId="0" fillId="0" borderId="10" xfId="1" applyNumberFormat="1" applyFon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 applyAlignment="1">
      <alignment horizontal="right" wrapText="1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/>
    <xf numFmtId="3" fontId="0" fillId="0" borderId="16" xfId="0" applyNumberFormat="1" applyBorder="1"/>
    <xf numFmtId="0" fontId="0" fillId="2" borderId="4" xfId="0" applyFill="1" applyBorder="1"/>
    <xf numFmtId="0" fontId="2" fillId="2" borderId="0" xfId="0" applyFont="1" applyFill="1" applyBorder="1"/>
    <xf numFmtId="0" fontId="2" fillId="0" borderId="2" xfId="0" applyFont="1" applyBorder="1"/>
    <xf numFmtId="0" fontId="2" fillId="0" borderId="0" xfId="0" applyFont="1" applyBorder="1"/>
    <xf numFmtId="0" fontId="4" fillId="0" borderId="0" xfId="0" applyFont="1" applyBorder="1"/>
    <xf numFmtId="3" fontId="2" fillId="0" borderId="0" xfId="0" applyNumberFormat="1" applyFont="1" applyBorder="1"/>
    <xf numFmtId="3" fontId="2" fillId="0" borderId="9" xfId="1" applyNumberFormat="1" applyFont="1" applyBorder="1"/>
    <xf numFmtId="3" fontId="2" fillId="0" borderId="10" xfId="1" applyNumberFormat="1" applyFont="1" applyBorder="1"/>
    <xf numFmtId="0" fontId="2" fillId="0" borderId="5" xfId="0" applyFont="1" applyBorder="1"/>
    <xf numFmtId="3" fontId="2" fillId="0" borderId="0" xfId="0" applyNumberFormat="1" applyFont="1"/>
    <xf numFmtId="3" fontId="0" fillId="0" borderId="11" xfId="1" applyNumberFormat="1" applyFont="1" applyBorder="1"/>
    <xf numFmtId="3" fontId="4" fillId="0" borderId="11" xfId="1" applyNumberFormat="1" applyFont="1" applyBorder="1"/>
    <xf numFmtId="3" fontId="0" fillId="0" borderId="17" xfId="0" applyNumberFormat="1" applyBorder="1"/>
    <xf numFmtId="0" fontId="5" fillId="0" borderId="4" xfId="0" applyFont="1" applyBorder="1"/>
    <xf numFmtId="3" fontId="0" fillId="0" borderId="13" xfId="0" applyNumberFormat="1" applyBorder="1" applyAlignment="1">
      <alignment horizontal="center" wrapText="1"/>
    </xf>
    <xf numFmtId="3" fontId="0" fillId="0" borderId="14" xfId="0" applyNumberFormat="1" applyBorder="1" applyAlignment="1">
      <alignment horizont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abSelected="1" topLeftCell="A17" zoomScaleNormal="100" workbookViewId="0">
      <selection activeCell="E48" sqref="E48"/>
    </sheetView>
  </sheetViews>
  <sheetFormatPr defaultRowHeight="12.75" x14ac:dyDescent="0.2"/>
  <cols>
    <col min="1" max="1" width="2.5703125" customWidth="1"/>
    <col min="2" max="2" width="21.140625" customWidth="1"/>
    <col min="3" max="3" width="5.28515625" customWidth="1"/>
    <col min="4" max="4" width="11.28515625" customWidth="1"/>
    <col min="5" max="7" width="13.140625" customWidth="1"/>
    <col min="8" max="8" width="10.140625" customWidth="1"/>
    <col min="9" max="9" width="11.28515625" bestFit="1" customWidth="1"/>
  </cols>
  <sheetData>
    <row r="1" spans="1:14" ht="15.75" x14ac:dyDescent="0.25">
      <c r="A1" s="1" t="s">
        <v>0</v>
      </c>
      <c r="B1" s="1"/>
      <c r="C1" s="1"/>
    </row>
    <row r="2" spans="1:14" x14ac:dyDescent="0.2">
      <c r="A2" s="2"/>
      <c r="B2" s="2"/>
      <c r="C2" s="2"/>
    </row>
    <row r="3" spans="1:14" ht="13.5" thickBot="1" x14ac:dyDescent="0.25"/>
    <row r="4" spans="1:14" x14ac:dyDescent="0.2">
      <c r="A4" s="17"/>
      <c r="B4" s="18"/>
      <c r="C4" s="18"/>
      <c r="D4" s="18"/>
      <c r="E4" s="19"/>
      <c r="F4" s="19"/>
      <c r="G4" s="19"/>
      <c r="H4" s="19"/>
      <c r="I4" s="20"/>
      <c r="J4" s="3"/>
      <c r="K4" s="3"/>
      <c r="L4" s="3"/>
      <c r="M4" s="3"/>
      <c r="N4" s="3"/>
    </row>
    <row r="5" spans="1:14" x14ac:dyDescent="0.2">
      <c r="A5" s="21" t="s">
        <v>1</v>
      </c>
      <c r="B5" s="38"/>
      <c r="C5" s="38"/>
      <c r="D5" s="22"/>
      <c r="E5" s="22"/>
      <c r="F5" s="22"/>
      <c r="G5" s="22"/>
      <c r="H5" s="22"/>
      <c r="I5" s="23">
        <v>1400000</v>
      </c>
      <c r="J5" s="3"/>
      <c r="K5" s="3"/>
      <c r="L5" s="3"/>
      <c r="M5" s="3"/>
      <c r="N5" s="3"/>
    </row>
    <row r="6" spans="1:14" ht="13.5" thickBot="1" x14ac:dyDescent="0.25">
      <c r="A6" s="37"/>
      <c r="B6" s="22"/>
      <c r="C6" s="22"/>
      <c r="D6" s="22"/>
      <c r="E6" s="24"/>
      <c r="F6" s="24"/>
      <c r="G6" s="24"/>
      <c r="H6" s="24"/>
      <c r="I6" s="23"/>
      <c r="J6" s="3"/>
      <c r="K6" s="3"/>
      <c r="L6" s="3"/>
      <c r="M6" s="3"/>
      <c r="N6" s="3"/>
    </row>
    <row r="7" spans="1:14" ht="25.5" x14ac:dyDescent="0.2">
      <c r="A7" s="4"/>
      <c r="B7" s="39"/>
      <c r="C7" s="39"/>
      <c r="D7" s="5"/>
      <c r="E7" s="51" t="s">
        <v>2</v>
      </c>
      <c r="F7" s="52"/>
      <c r="G7" s="33" t="s">
        <v>3</v>
      </c>
      <c r="H7" s="34" t="s">
        <v>4</v>
      </c>
      <c r="I7" s="6"/>
      <c r="J7" s="3"/>
      <c r="K7" s="3"/>
      <c r="L7" s="3"/>
      <c r="M7" s="3"/>
      <c r="N7" s="3"/>
    </row>
    <row r="8" spans="1:14" x14ac:dyDescent="0.2">
      <c r="A8" s="7"/>
      <c r="B8" s="40"/>
      <c r="C8" s="40"/>
      <c r="D8" s="8"/>
      <c r="E8" s="25"/>
      <c r="F8" s="26"/>
      <c r="G8" s="29"/>
      <c r="H8" s="30"/>
      <c r="I8" s="10"/>
      <c r="J8" s="3"/>
      <c r="K8" s="3"/>
      <c r="L8" s="3"/>
      <c r="M8" s="3"/>
      <c r="N8" s="3"/>
    </row>
    <row r="9" spans="1:14" x14ac:dyDescent="0.2">
      <c r="A9" s="50" t="s">
        <v>8</v>
      </c>
      <c r="B9" s="41"/>
      <c r="C9" s="41"/>
      <c r="D9" s="9"/>
      <c r="E9" s="29"/>
      <c r="F9" s="30"/>
      <c r="G9" s="29"/>
      <c r="H9" s="30"/>
      <c r="I9" s="10"/>
      <c r="J9" s="3"/>
      <c r="K9" s="3"/>
      <c r="L9" s="3"/>
      <c r="M9" s="3"/>
      <c r="N9" s="3"/>
    </row>
    <row r="10" spans="1:14" x14ac:dyDescent="0.2">
      <c r="A10" s="7" t="s">
        <v>20</v>
      </c>
      <c r="B10" s="40"/>
      <c r="C10" s="40">
        <v>16</v>
      </c>
      <c r="D10" s="9">
        <v>15000</v>
      </c>
      <c r="E10" s="29">
        <f>D10*C10</f>
        <v>240000</v>
      </c>
      <c r="F10" s="30"/>
      <c r="G10" s="29"/>
      <c r="H10" s="30"/>
      <c r="I10" s="10"/>
      <c r="J10" s="3"/>
      <c r="K10" s="3"/>
      <c r="L10" s="3"/>
      <c r="M10" s="3"/>
      <c r="N10" s="3"/>
    </row>
    <row r="11" spans="1:14" x14ac:dyDescent="0.2">
      <c r="A11" s="7"/>
      <c r="B11" s="40"/>
      <c r="C11" s="40"/>
      <c r="D11" s="9"/>
      <c r="E11" s="31"/>
      <c r="F11" s="30"/>
      <c r="G11" s="29"/>
      <c r="H11" s="30"/>
      <c r="I11" s="10"/>
      <c r="J11" s="3"/>
      <c r="K11" s="3"/>
      <c r="L11" s="3"/>
      <c r="M11" s="3"/>
      <c r="N11" s="3"/>
    </row>
    <row r="12" spans="1:14" x14ac:dyDescent="0.2">
      <c r="A12" s="7" t="s">
        <v>9</v>
      </c>
      <c r="B12" s="40"/>
      <c r="C12" s="8"/>
      <c r="D12" s="9"/>
      <c r="E12" s="29"/>
      <c r="F12" s="30">
        <f>SUM(E9:E12)</f>
        <v>240000</v>
      </c>
      <c r="G12" s="29"/>
      <c r="H12" s="30"/>
      <c r="I12" s="10"/>
      <c r="J12" s="3"/>
      <c r="K12" s="3"/>
      <c r="L12" s="3"/>
      <c r="M12" s="3"/>
      <c r="N12" s="3"/>
    </row>
    <row r="13" spans="1:14" x14ac:dyDescent="0.2">
      <c r="A13" s="7"/>
      <c r="B13" s="40"/>
      <c r="C13" s="40"/>
      <c r="D13" s="8"/>
      <c r="E13" s="25"/>
      <c r="F13" s="26"/>
      <c r="G13" s="29"/>
      <c r="H13" s="30"/>
      <c r="I13" s="10"/>
      <c r="J13" s="3"/>
      <c r="K13" s="3"/>
      <c r="L13" s="3"/>
      <c r="M13" s="3"/>
      <c r="N13" s="3"/>
    </row>
    <row r="14" spans="1:14" x14ac:dyDescent="0.2">
      <c r="A14" s="50" t="s">
        <v>11</v>
      </c>
      <c r="B14" s="41"/>
      <c r="C14" s="41"/>
      <c r="D14" s="8"/>
      <c r="E14" s="27"/>
      <c r="F14" s="28"/>
      <c r="G14" s="27"/>
      <c r="H14" s="28"/>
      <c r="I14" s="11"/>
      <c r="J14" s="3"/>
      <c r="K14" s="3"/>
      <c r="L14" s="3"/>
      <c r="M14" s="3"/>
      <c r="N14" s="3"/>
    </row>
    <row r="15" spans="1:14" x14ac:dyDescent="0.2">
      <c r="A15" s="7" t="s">
        <v>17</v>
      </c>
      <c r="B15" s="41"/>
      <c r="C15" s="41"/>
      <c r="D15" s="8"/>
      <c r="E15" s="27"/>
      <c r="F15" s="28"/>
      <c r="G15" s="27"/>
      <c r="H15" s="28"/>
      <c r="I15" s="11"/>
      <c r="J15" s="3"/>
      <c r="K15" s="3"/>
      <c r="L15" s="3"/>
      <c r="M15" s="3"/>
      <c r="N15" s="3"/>
    </row>
    <row r="16" spans="1:14" x14ac:dyDescent="0.2">
      <c r="A16" s="7" t="s">
        <v>12</v>
      </c>
      <c r="B16" s="40"/>
      <c r="C16" s="41"/>
      <c r="D16" s="9"/>
      <c r="E16" s="27"/>
      <c r="F16" s="28"/>
      <c r="G16" s="27"/>
      <c r="H16" s="28"/>
      <c r="I16" s="11"/>
      <c r="J16" s="3"/>
      <c r="K16" s="3"/>
      <c r="L16" s="3"/>
      <c r="M16" s="3"/>
      <c r="N16" s="3"/>
    </row>
    <row r="17" spans="1:14" x14ac:dyDescent="0.2">
      <c r="A17" s="12"/>
      <c r="B17" s="40" t="s">
        <v>13</v>
      </c>
      <c r="C17" s="41"/>
      <c r="D17" s="9"/>
      <c r="E17" s="27">
        <v>55000</v>
      </c>
      <c r="F17" s="28"/>
      <c r="G17" s="27"/>
      <c r="H17" s="28"/>
      <c r="I17" s="11"/>
      <c r="J17" s="3"/>
      <c r="K17" s="3"/>
      <c r="L17" s="3"/>
      <c r="M17" s="3"/>
      <c r="N17" s="3"/>
    </row>
    <row r="18" spans="1:14" x14ac:dyDescent="0.2">
      <c r="A18" s="7" t="s">
        <v>15</v>
      </c>
      <c r="B18" s="40"/>
      <c r="C18" s="41"/>
      <c r="D18" s="9"/>
      <c r="E18" s="27"/>
      <c r="F18" s="28"/>
      <c r="G18" s="27"/>
      <c r="H18" s="28"/>
      <c r="I18" s="11"/>
      <c r="J18" s="3"/>
      <c r="K18" s="3"/>
      <c r="L18" s="3"/>
      <c r="M18" s="3"/>
      <c r="N18" s="3"/>
    </row>
    <row r="19" spans="1:14" x14ac:dyDescent="0.2">
      <c r="A19" s="12"/>
      <c r="B19" s="40" t="s">
        <v>16</v>
      </c>
      <c r="C19" s="41"/>
      <c r="D19" s="9">
        <f>278/1.25</f>
        <v>222.4</v>
      </c>
      <c r="E19" s="27">
        <f>D19*70*2</f>
        <v>31136</v>
      </c>
      <c r="F19" s="28"/>
      <c r="G19" s="27"/>
      <c r="H19" s="28"/>
      <c r="I19" s="11"/>
      <c r="J19" s="3"/>
      <c r="K19" s="3"/>
      <c r="L19" s="3"/>
      <c r="M19" s="3"/>
      <c r="N19" s="3"/>
    </row>
    <row r="20" spans="1:14" x14ac:dyDescent="0.2">
      <c r="A20" s="12"/>
      <c r="B20" s="40" t="s">
        <v>18</v>
      </c>
      <c r="C20" s="41"/>
      <c r="D20" s="42" t="s">
        <v>19</v>
      </c>
      <c r="E20" s="27">
        <f>3500/1.25</f>
        <v>2800</v>
      </c>
      <c r="F20" s="28"/>
      <c r="G20" s="27"/>
      <c r="H20" s="28"/>
      <c r="I20" s="11"/>
      <c r="J20" s="3"/>
      <c r="K20" s="3"/>
      <c r="L20" s="3"/>
      <c r="M20" s="3"/>
      <c r="N20" s="3"/>
    </row>
    <row r="21" spans="1:14" x14ac:dyDescent="0.2">
      <c r="A21" s="7"/>
      <c r="B21" s="40"/>
      <c r="C21" s="41"/>
      <c r="D21" s="9"/>
      <c r="E21" s="47"/>
      <c r="F21" s="28"/>
      <c r="G21" s="27"/>
      <c r="H21" s="28"/>
      <c r="I21" s="11"/>
      <c r="J21" s="3"/>
      <c r="K21" s="3"/>
      <c r="L21" s="3"/>
      <c r="M21" s="3"/>
      <c r="N21" s="3"/>
    </row>
    <row r="22" spans="1:14" s="2" customFormat="1" x14ac:dyDescent="0.2">
      <c r="A22" s="7" t="s">
        <v>14</v>
      </c>
      <c r="B22" s="40"/>
      <c r="C22" s="40"/>
      <c r="D22" s="42"/>
      <c r="E22" s="43"/>
      <c r="F22" s="44">
        <f>SUM(E14:E22)</f>
        <v>88936</v>
      </c>
      <c r="G22" s="43"/>
      <c r="H22" s="44"/>
      <c r="I22" s="45"/>
      <c r="J22" s="46"/>
      <c r="K22" s="46"/>
      <c r="L22" s="46"/>
      <c r="M22" s="46"/>
      <c r="N22" s="46"/>
    </row>
    <row r="23" spans="1:14" x14ac:dyDescent="0.2">
      <c r="A23" s="13"/>
      <c r="B23" s="41"/>
      <c r="C23" s="41"/>
      <c r="D23" s="9"/>
      <c r="E23" s="27"/>
      <c r="F23" s="28"/>
      <c r="G23" s="27"/>
      <c r="H23" s="28"/>
      <c r="I23" s="11"/>
      <c r="J23" s="3"/>
      <c r="K23" s="3"/>
      <c r="L23" s="3"/>
      <c r="M23" s="3"/>
      <c r="N23" s="3"/>
    </row>
    <row r="24" spans="1:14" x14ac:dyDescent="0.2">
      <c r="A24" s="50" t="s">
        <v>21</v>
      </c>
      <c r="B24" s="41"/>
      <c r="C24" s="41"/>
      <c r="D24" s="8"/>
      <c r="E24" s="27"/>
      <c r="F24" s="28"/>
      <c r="G24" s="27"/>
      <c r="H24" s="28"/>
      <c r="I24" s="11"/>
      <c r="J24" s="3"/>
      <c r="K24" s="3"/>
      <c r="L24" s="3"/>
      <c r="M24" s="3"/>
      <c r="N24" s="3"/>
    </row>
    <row r="25" spans="1:14" x14ac:dyDescent="0.2">
      <c r="A25" s="13"/>
      <c r="B25" s="40" t="s">
        <v>23</v>
      </c>
      <c r="C25" s="40" t="s">
        <v>26</v>
      </c>
      <c r="D25" s="9"/>
      <c r="E25" s="27">
        <v>30000</v>
      </c>
      <c r="F25" s="28"/>
      <c r="G25" s="27"/>
      <c r="H25" s="28"/>
      <c r="I25" s="11"/>
      <c r="J25" s="3"/>
      <c r="K25" s="3"/>
      <c r="L25" s="3"/>
      <c r="M25" s="3"/>
      <c r="N25" s="3"/>
    </row>
    <row r="26" spans="1:14" x14ac:dyDescent="0.2">
      <c r="A26" s="13"/>
      <c r="B26" s="40"/>
      <c r="C26" s="41"/>
      <c r="D26" s="9"/>
      <c r="E26" s="47"/>
      <c r="F26" s="28"/>
      <c r="G26" s="27"/>
      <c r="H26" s="28"/>
      <c r="I26" s="11"/>
      <c r="J26" s="3"/>
      <c r="K26" s="3"/>
      <c r="L26" s="3"/>
      <c r="M26" s="3"/>
      <c r="N26" s="3"/>
    </row>
    <row r="27" spans="1:14" s="2" customFormat="1" x14ac:dyDescent="0.2">
      <c r="A27" s="7" t="s">
        <v>22</v>
      </c>
      <c r="B27" s="40"/>
      <c r="C27" s="40"/>
      <c r="D27" s="42"/>
      <c r="E27" s="43"/>
      <c r="F27" s="44">
        <f>SUM(E24:E27)</f>
        <v>30000</v>
      </c>
      <c r="G27" s="43"/>
      <c r="H27" s="44"/>
      <c r="I27" s="45"/>
      <c r="J27" s="46"/>
      <c r="K27" s="46"/>
      <c r="L27" s="46"/>
      <c r="M27" s="46"/>
      <c r="N27" s="46"/>
    </row>
    <row r="28" spans="1:14" x14ac:dyDescent="0.2">
      <c r="A28" s="13"/>
      <c r="B28" s="41"/>
      <c r="C28" s="41"/>
      <c r="D28" s="9"/>
      <c r="E28" s="27"/>
      <c r="F28" s="28"/>
      <c r="G28" s="27"/>
      <c r="H28" s="28"/>
      <c r="I28" s="11"/>
      <c r="J28" s="3"/>
      <c r="K28" s="3"/>
      <c r="L28" s="3"/>
      <c r="M28" s="3"/>
      <c r="N28" s="3"/>
    </row>
    <row r="29" spans="1:14" x14ac:dyDescent="0.2">
      <c r="A29" s="50" t="s">
        <v>24</v>
      </c>
      <c r="B29" s="41"/>
      <c r="C29" s="41"/>
      <c r="D29" s="8"/>
      <c r="E29" s="27"/>
      <c r="F29" s="28"/>
      <c r="G29" s="27"/>
      <c r="H29" s="28"/>
      <c r="I29" s="11"/>
      <c r="J29" s="3"/>
      <c r="K29" s="3"/>
      <c r="L29" s="3"/>
      <c r="M29" s="3"/>
      <c r="N29" s="3"/>
    </row>
    <row r="30" spans="1:14" x14ac:dyDescent="0.2">
      <c r="A30" s="13"/>
      <c r="B30" s="40" t="s">
        <v>23</v>
      </c>
      <c r="C30" s="40" t="s">
        <v>26</v>
      </c>
      <c r="D30" s="9"/>
      <c r="E30" s="27">
        <v>20000</v>
      </c>
      <c r="F30" s="28"/>
      <c r="G30" s="27"/>
      <c r="H30" s="28"/>
      <c r="I30" s="11"/>
      <c r="J30" s="3"/>
      <c r="K30" s="3"/>
      <c r="L30" s="3"/>
      <c r="M30" s="3"/>
      <c r="N30" s="3"/>
    </row>
    <row r="31" spans="1:14" x14ac:dyDescent="0.2">
      <c r="A31" s="13"/>
      <c r="B31" s="41"/>
      <c r="C31" s="41"/>
      <c r="D31" s="9"/>
      <c r="E31" s="47"/>
      <c r="F31" s="28"/>
      <c r="G31" s="27"/>
      <c r="H31" s="28"/>
      <c r="I31" s="11"/>
      <c r="J31" s="3"/>
      <c r="K31" s="3"/>
      <c r="L31" s="3"/>
      <c r="M31" s="3"/>
      <c r="N31" s="3"/>
    </row>
    <row r="32" spans="1:14" s="2" customFormat="1" x14ac:dyDescent="0.2">
      <c r="A32" s="7" t="s">
        <v>25</v>
      </c>
      <c r="B32" s="40"/>
      <c r="C32" s="40"/>
      <c r="D32" s="42"/>
      <c r="E32" s="43"/>
      <c r="F32" s="44">
        <f>SUM(E29:E32)</f>
        <v>20000</v>
      </c>
      <c r="G32" s="43"/>
      <c r="H32" s="44"/>
      <c r="I32" s="45"/>
      <c r="J32" s="46"/>
      <c r="K32" s="46"/>
      <c r="L32" s="46"/>
      <c r="M32" s="46"/>
      <c r="N32" s="46"/>
    </row>
    <row r="33" spans="1:14" x14ac:dyDescent="0.2">
      <c r="A33" s="12"/>
      <c r="B33" s="8"/>
      <c r="C33" s="8"/>
      <c r="D33" s="9"/>
      <c r="E33" s="29"/>
      <c r="F33" s="30"/>
      <c r="G33" s="29"/>
      <c r="H33" s="30"/>
      <c r="I33" s="10"/>
      <c r="J33" s="3"/>
      <c r="K33" s="3"/>
      <c r="L33" s="3"/>
      <c r="M33" s="3"/>
      <c r="N33" s="3"/>
    </row>
    <row r="34" spans="1:14" x14ac:dyDescent="0.2">
      <c r="A34" s="50" t="s">
        <v>7</v>
      </c>
      <c r="B34" s="41"/>
      <c r="C34" s="41"/>
      <c r="D34" s="8"/>
      <c r="E34" s="27"/>
      <c r="F34" s="28"/>
      <c r="G34" s="27"/>
      <c r="H34" s="28"/>
      <c r="I34" s="11"/>
      <c r="J34" s="3"/>
      <c r="K34" s="3"/>
      <c r="L34" s="3"/>
      <c r="M34" s="3"/>
      <c r="N34" s="3"/>
    </row>
    <row r="35" spans="1:14" x14ac:dyDescent="0.2">
      <c r="A35" s="13"/>
      <c r="B35" s="40" t="s">
        <v>23</v>
      </c>
      <c r="C35" s="40" t="s">
        <v>26</v>
      </c>
      <c r="D35" s="9"/>
      <c r="E35" s="27">
        <v>40000</v>
      </c>
      <c r="F35" s="28"/>
      <c r="G35" s="27"/>
      <c r="H35" s="28"/>
      <c r="I35" s="11"/>
      <c r="J35" s="3"/>
      <c r="K35" s="3"/>
      <c r="L35" s="3"/>
      <c r="M35" s="3"/>
      <c r="N35" s="3"/>
    </row>
    <row r="36" spans="1:14" x14ac:dyDescent="0.2">
      <c r="A36" s="13"/>
      <c r="B36" s="41"/>
      <c r="C36" s="41"/>
      <c r="D36" s="8"/>
      <c r="E36" s="48"/>
      <c r="F36" s="28"/>
      <c r="G36" s="27"/>
      <c r="H36" s="28"/>
      <c r="I36" s="11"/>
      <c r="J36" s="3"/>
      <c r="K36" s="3"/>
      <c r="L36" s="3"/>
      <c r="M36" s="3"/>
      <c r="N36" s="3"/>
    </row>
    <row r="37" spans="1:14" s="2" customFormat="1" x14ac:dyDescent="0.2">
      <c r="A37" s="7" t="s">
        <v>10</v>
      </c>
      <c r="B37" s="40"/>
      <c r="C37" s="40"/>
      <c r="D37" s="42"/>
      <c r="E37" s="43"/>
      <c r="F37" s="44">
        <f>SUM(E34:E37)</f>
        <v>40000</v>
      </c>
      <c r="G37" s="43"/>
      <c r="H37" s="44"/>
      <c r="I37" s="45"/>
      <c r="J37" s="46"/>
      <c r="K37" s="46"/>
      <c r="L37" s="46"/>
      <c r="M37" s="46"/>
      <c r="N37" s="46"/>
    </row>
    <row r="38" spans="1:14" s="2" customFormat="1" x14ac:dyDescent="0.2">
      <c r="A38" s="7"/>
      <c r="B38" s="40"/>
      <c r="C38" s="40"/>
      <c r="D38" s="42"/>
      <c r="E38" s="43"/>
      <c r="F38" s="44"/>
      <c r="G38" s="43"/>
      <c r="H38" s="44"/>
      <c r="I38" s="45"/>
      <c r="J38" s="46"/>
      <c r="K38" s="46"/>
      <c r="L38" s="46"/>
      <c r="M38" s="46"/>
      <c r="N38" s="46"/>
    </row>
    <row r="39" spans="1:14" x14ac:dyDescent="0.2">
      <c r="A39" s="50" t="s">
        <v>27</v>
      </c>
      <c r="B39" s="41"/>
      <c r="C39" s="41"/>
      <c r="D39" s="8"/>
      <c r="E39" s="27"/>
      <c r="F39" s="28"/>
      <c r="G39" s="27"/>
      <c r="H39" s="28"/>
      <c r="I39" s="11"/>
      <c r="J39" s="3"/>
      <c r="K39" s="3"/>
      <c r="L39" s="3"/>
      <c r="M39" s="3"/>
      <c r="N39" s="3"/>
    </row>
    <row r="40" spans="1:14" x14ac:dyDescent="0.2">
      <c r="A40" s="7" t="s">
        <v>28</v>
      </c>
      <c r="B40" s="40"/>
      <c r="C40" s="40"/>
      <c r="D40" s="40"/>
      <c r="E40" s="27"/>
      <c r="F40" s="28"/>
      <c r="G40" s="27"/>
      <c r="H40" s="28"/>
      <c r="I40" s="11"/>
      <c r="J40" s="3"/>
      <c r="K40" s="3"/>
      <c r="L40" s="3"/>
      <c r="M40" s="3"/>
      <c r="N40" s="3"/>
    </row>
    <row r="41" spans="1:14" x14ac:dyDescent="0.2">
      <c r="A41" s="7" t="s">
        <v>29</v>
      </c>
      <c r="B41" s="40"/>
      <c r="C41" s="40"/>
      <c r="D41" s="42"/>
      <c r="E41" s="27">
        <v>16000</v>
      </c>
      <c r="F41" s="28"/>
      <c r="G41" s="27"/>
      <c r="H41" s="28"/>
      <c r="I41" s="11"/>
      <c r="J41" s="3"/>
      <c r="K41" s="3"/>
      <c r="L41" s="3"/>
      <c r="M41" s="3"/>
      <c r="N41" s="3"/>
    </row>
    <row r="42" spans="1:14" x14ac:dyDescent="0.2">
      <c r="A42" s="7"/>
      <c r="B42" s="40" t="s">
        <v>30</v>
      </c>
      <c r="C42" s="40"/>
      <c r="D42" s="42"/>
      <c r="E42" s="27">
        <v>3000</v>
      </c>
      <c r="F42" s="28"/>
      <c r="G42" s="27"/>
      <c r="H42" s="28"/>
      <c r="I42" s="11"/>
      <c r="J42" s="3"/>
      <c r="K42" s="3"/>
      <c r="L42" s="3"/>
      <c r="M42" s="3"/>
      <c r="N42" s="3"/>
    </row>
    <row r="43" spans="1:14" x14ac:dyDescent="0.2">
      <c r="A43" s="7"/>
      <c r="B43" s="40"/>
      <c r="C43" s="40"/>
      <c r="D43" s="40"/>
      <c r="E43" s="47"/>
      <c r="F43" s="28"/>
      <c r="G43" s="27"/>
      <c r="H43" s="28"/>
      <c r="I43" s="11"/>
      <c r="J43" s="3"/>
      <c r="K43" s="3"/>
      <c r="L43" s="3"/>
      <c r="M43" s="3"/>
      <c r="N43" s="3"/>
    </row>
    <row r="44" spans="1:14" s="2" customFormat="1" x14ac:dyDescent="0.2">
      <c r="A44" s="7" t="s">
        <v>31</v>
      </c>
      <c r="B44" s="40"/>
      <c r="C44" s="40"/>
      <c r="D44" s="42"/>
      <c r="E44" s="43"/>
      <c r="F44" s="44">
        <f>SUM(E39:E44)</f>
        <v>19000</v>
      </c>
      <c r="G44" s="43"/>
      <c r="H44" s="44"/>
      <c r="I44" s="45"/>
      <c r="J44" s="46"/>
      <c r="K44" s="46"/>
      <c r="L44" s="46"/>
      <c r="M44" s="46"/>
      <c r="N44" s="46"/>
    </row>
    <row r="45" spans="1:14" s="2" customFormat="1" x14ac:dyDescent="0.2">
      <c r="A45" s="7"/>
      <c r="B45" s="40"/>
      <c r="C45" s="40"/>
      <c r="D45" s="42"/>
      <c r="E45" s="43"/>
      <c r="F45" s="44"/>
      <c r="G45" s="43"/>
      <c r="H45" s="44"/>
      <c r="I45" s="45"/>
      <c r="J45" s="46"/>
      <c r="K45" s="46"/>
      <c r="L45" s="46"/>
      <c r="M45" s="46"/>
      <c r="N45" s="46"/>
    </row>
    <row r="46" spans="1:14" x14ac:dyDescent="0.2">
      <c r="A46" s="50" t="s">
        <v>32</v>
      </c>
      <c r="B46" s="41"/>
      <c r="C46" s="41"/>
      <c r="D46" s="8"/>
      <c r="E46" s="27"/>
      <c r="F46" s="28"/>
      <c r="G46" s="27"/>
      <c r="H46" s="28"/>
      <c r="I46" s="11"/>
      <c r="J46" s="3"/>
      <c r="K46" s="3"/>
      <c r="L46" s="3"/>
      <c r="M46" s="3"/>
      <c r="N46" s="3"/>
    </row>
    <row r="47" spans="1:14" x14ac:dyDescent="0.2">
      <c r="A47" s="13"/>
      <c r="B47" s="40" t="s">
        <v>23</v>
      </c>
      <c r="C47" s="40" t="s">
        <v>26</v>
      </c>
      <c r="D47" s="9"/>
      <c r="E47" s="27">
        <v>75000</v>
      </c>
      <c r="F47" s="28"/>
      <c r="G47" s="27"/>
      <c r="H47" s="28"/>
      <c r="I47" s="11"/>
      <c r="J47" s="3"/>
      <c r="K47" s="3"/>
      <c r="L47" s="3"/>
      <c r="M47" s="3"/>
      <c r="N47" s="3"/>
    </row>
    <row r="48" spans="1:14" x14ac:dyDescent="0.2">
      <c r="A48" s="13"/>
      <c r="B48" s="41"/>
      <c r="C48" s="41"/>
      <c r="D48" s="8"/>
      <c r="E48" s="48"/>
      <c r="F48" s="28"/>
      <c r="G48" s="27"/>
      <c r="H48" s="28"/>
      <c r="I48" s="11"/>
      <c r="J48" s="3"/>
      <c r="K48" s="3"/>
      <c r="L48" s="3"/>
      <c r="M48" s="3"/>
      <c r="N48" s="3"/>
    </row>
    <row r="49" spans="1:14" s="2" customFormat="1" x14ac:dyDescent="0.2">
      <c r="A49" s="7" t="s">
        <v>33</v>
      </c>
      <c r="B49" s="40"/>
      <c r="C49" s="40"/>
      <c r="D49" s="42"/>
      <c r="E49" s="43"/>
      <c r="F49" s="44">
        <f>SUM(E46:E49)</f>
        <v>75000</v>
      </c>
      <c r="G49" s="43"/>
      <c r="H49" s="44"/>
      <c r="I49" s="45"/>
      <c r="J49" s="46"/>
      <c r="K49" s="46"/>
      <c r="L49" s="46"/>
      <c r="M49" s="46"/>
      <c r="N49" s="46"/>
    </row>
    <row r="50" spans="1:14" s="2" customFormat="1" x14ac:dyDescent="0.2">
      <c r="A50" s="7"/>
      <c r="B50" s="40"/>
      <c r="C50" s="40"/>
      <c r="D50" s="42"/>
      <c r="E50" s="43"/>
      <c r="F50" s="44"/>
      <c r="G50" s="43"/>
      <c r="H50" s="44"/>
      <c r="I50" s="45"/>
      <c r="J50" s="46"/>
      <c r="K50" s="46"/>
      <c r="L50" s="46"/>
      <c r="M50" s="46"/>
      <c r="N50" s="46"/>
    </row>
    <row r="51" spans="1:14" x14ac:dyDescent="0.2">
      <c r="A51" s="50" t="s">
        <v>35</v>
      </c>
      <c r="B51" s="41"/>
      <c r="C51" s="41"/>
      <c r="D51" s="8"/>
      <c r="E51" s="27"/>
      <c r="F51" s="28"/>
      <c r="G51" s="27"/>
      <c r="H51" s="28"/>
      <c r="I51" s="11"/>
      <c r="J51" s="3"/>
      <c r="K51" s="3"/>
      <c r="L51" s="3"/>
      <c r="M51" s="3"/>
      <c r="N51" s="3"/>
    </row>
    <row r="52" spans="1:14" x14ac:dyDescent="0.2">
      <c r="A52" s="13"/>
      <c r="B52" s="40" t="s">
        <v>23</v>
      </c>
      <c r="C52" s="40" t="s">
        <v>26</v>
      </c>
      <c r="D52" s="9"/>
      <c r="E52" s="27">
        <v>0</v>
      </c>
      <c r="F52" s="28"/>
      <c r="G52" s="27"/>
      <c r="H52" s="28"/>
      <c r="I52" s="11"/>
      <c r="J52" s="3"/>
      <c r="K52" s="3"/>
      <c r="L52" s="3"/>
      <c r="M52" s="3"/>
      <c r="N52" s="3"/>
    </row>
    <row r="53" spans="1:14" x14ac:dyDescent="0.2">
      <c r="A53" s="13"/>
      <c r="B53" s="41"/>
      <c r="C53" s="41"/>
      <c r="D53" s="8"/>
      <c r="E53" s="48"/>
      <c r="F53" s="28"/>
      <c r="G53" s="27"/>
      <c r="H53" s="28"/>
      <c r="I53" s="11"/>
      <c r="J53" s="3"/>
      <c r="K53" s="3"/>
      <c r="L53" s="3"/>
      <c r="M53" s="3"/>
      <c r="N53" s="3"/>
    </row>
    <row r="54" spans="1:14" s="2" customFormat="1" x14ac:dyDescent="0.2">
      <c r="A54" s="7" t="s">
        <v>34</v>
      </c>
      <c r="B54" s="40"/>
      <c r="C54" s="40"/>
      <c r="D54" s="42"/>
      <c r="E54" s="43"/>
      <c r="F54" s="44">
        <f>SUM(E51:E54)</f>
        <v>0</v>
      </c>
      <c r="G54" s="43"/>
      <c r="H54" s="44"/>
      <c r="I54" s="45"/>
      <c r="J54" s="46"/>
      <c r="K54" s="46"/>
      <c r="L54" s="46"/>
      <c r="M54" s="46"/>
      <c r="N54" s="46"/>
    </row>
    <row r="55" spans="1:14" x14ac:dyDescent="0.2">
      <c r="A55" s="12"/>
      <c r="B55" s="8"/>
      <c r="C55" s="8"/>
      <c r="D55" s="9"/>
      <c r="E55" s="29"/>
      <c r="F55" s="30"/>
      <c r="G55" s="29"/>
      <c r="H55" s="30"/>
      <c r="I55" s="10"/>
      <c r="J55" s="3"/>
      <c r="K55" s="3"/>
      <c r="L55" s="3"/>
      <c r="M55" s="3"/>
      <c r="N55" s="3"/>
    </row>
    <row r="56" spans="1:14" x14ac:dyDescent="0.2">
      <c r="A56" s="12"/>
      <c r="B56" s="8"/>
      <c r="C56" s="8"/>
      <c r="D56" s="9"/>
      <c r="E56" s="29"/>
      <c r="F56" s="32"/>
      <c r="G56" s="29"/>
      <c r="H56" s="30"/>
      <c r="I56" s="10"/>
      <c r="J56" s="3"/>
      <c r="K56" s="3"/>
      <c r="L56" s="3"/>
      <c r="M56" s="3"/>
      <c r="N56" s="3"/>
    </row>
    <row r="57" spans="1:14" x14ac:dyDescent="0.2">
      <c r="A57" s="12"/>
      <c r="B57" s="8"/>
      <c r="C57" s="8"/>
      <c r="D57" s="9"/>
      <c r="E57" s="29"/>
      <c r="F57" s="30"/>
      <c r="G57" s="29"/>
      <c r="H57" s="30"/>
      <c r="I57" s="10"/>
      <c r="J57" s="3"/>
      <c r="K57" s="3"/>
      <c r="L57" s="3"/>
      <c r="M57" s="3"/>
      <c r="N57" s="3"/>
    </row>
    <row r="58" spans="1:14" x14ac:dyDescent="0.2">
      <c r="A58" s="12" t="s">
        <v>5</v>
      </c>
      <c r="B58" s="8"/>
      <c r="C58" s="8"/>
      <c r="D58" s="9"/>
      <c r="E58" s="29"/>
      <c r="F58" s="30">
        <f>SUM(F8:F57)</f>
        <v>512936</v>
      </c>
      <c r="G58" s="29"/>
      <c r="H58" s="30"/>
      <c r="I58" s="10"/>
      <c r="J58" s="3"/>
      <c r="K58" s="3"/>
      <c r="L58" s="3"/>
      <c r="M58" s="3"/>
      <c r="N58" s="3"/>
    </row>
    <row r="59" spans="1:14" x14ac:dyDescent="0.2">
      <c r="A59" s="12"/>
      <c r="B59" s="8"/>
      <c r="C59" s="8"/>
      <c r="D59" s="9"/>
      <c r="E59" s="29"/>
      <c r="F59" s="32"/>
      <c r="G59" s="29"/>
      <c r="H59" s="30"/>
      <c r="I59" s="10"/>
      <c r="J59" s="3"/>
      <c r="K59" s="3"/>
      <c r="L59" s="3"/>
      <c r="M59" s="3"/>
      <c r="N59" s="3"/>
    </row>
    <row r="60" spans="1:14" x14ac:dyDescent="0.2">
      <c r="A60" s="12"/>
      <c r="B60" s="8"/>
      <c r="C60" s="8"/>
      <c r="D60" s="9"/>
      <c r="E60" s="29"/>
      <c r="F60" s="30"/>
      <c r="G60" s="29"/>
      <c r="H60" s="30"/>
      <c r="I60" s="10"/>
      <c r="J60" s="3"/>
      <c r="K60" s="3"/>
      <c r="L60" s="3"/>
      <c r="M60" s="3"/>
      <c r="N60" s="3"/>
    </row>
    <row r="61" spans="1:14" ht="13.5" thickBot="1" x14ac:dyDescent="0.25">
      <c r="A61" s="12" t="s">
        <v>6</v>
      </c>
      <c r="B61" s="8"/>
      <c r="C61" s="8"/>
      <c r="D61" s="9"/>
      <c r="E61" s="29"/>
      <c r="F61" s="49">
        <f>I5-F58</f>
        <v>887064</v>
      </c>
      <c r="G61" s="9"/>
      <c r="H61" s="30"/>
      <c r="I61" s="10"/>
      <c r="J61" s="3"/>
      <c r="K61" s="3"/>
      <c r="L61" s="3"/>
      <c r="M61" s="3"/>
      <c r="N61" s="3"/>
    </row>
    <row r="62" spans="1:14" ht="13.5" thickTop="1" x14ac:dyDescent="0.2">
      <c r="A62" s="12"/>
      <c r="B62" s="8"/>
      <c r="C62" s="8"/>
      <c r="D62" s="9"/>
      <c r="E62" s="29"/>
      <c r="F62" s="30"/>
      <c r="G62" s="29"/>
      <c r="H62" s="30"/>
      <c r="I62" s="10"/>
      <c r="J62" s="3"/>
      <c r="K62" s="3"/>
      <c r="L62" s="3"/>
      <c r="M62" s="3"/>
      <c r="N62" s="3"/>
    </row>
    <row r="63" spans="1:14" ht="13.5" thickBot="1" x14ac:dyDescent="0.25">
      <c r="A63" s="14"/>
      <c r="B63" s="15"/>
      <c r="C63" s="15"/>
      <c r="D63" s="15"/>
      <c r="E63" s="35"/>
      <c r="F63" s="36"/>
      <c r="G63" s="35"/>
      <c r="H63" s="36"/>
      <c r="I63" s="16"/>
      <c r="J63" s="3"/>
      <c r="K63" s="3"/>
      <c r="L63" s="3"/>
      <c r="M63" s="3"/>
      <c r="N63" s="3"/>
    </row>
    <row r="64" spans="1:14" x14ac:dyDescent="0.2"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5:14" x14ac:dyDescent="0.2"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5:14" x14ac:dyDescent="0.2"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5:14" x14ac:dyDescent="0.2"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5:14" x14ac:dyDescent="0.2"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5:14" x14ac:dyDescent="0.2"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5:14" x14ac:dyDescent="0.2"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5:14" x14ac:dyDescent="0.2"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5:14" x14ac:dyDescent="0.2"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5:14" x14ac:dyDescent="0.2"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5:14" x14ac:dyDescent="0.2">
      <c r="E74" s="3"/>
      <c r="F74" s="3"/>
      <c r="G74" s="3"/>
      <c r="H74" s="3"/>
      <c r="I74" s="3"/>
      <c r="J74" s="3"/>
      <c r="K74" s="3"/>
      <c r="L74" s="3"/>
      <c r="M74" s="3"/>
      <c r="N74" s="3"/>
    </row>
  </sheetData>
  <mergeCells count="1">
    <mergeCell ref="E7:F7"/>
  </mergeCell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9" sqref="C49"/>
    </sheetView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2014-02-04T12:00:00+00:00</MeetingStartDate>
    <EnclosureFileNumber xmlns="d08b57ff-b9b7-4581-975d-98f87b579a51">14579/14</EnclosureFileNumber>
    <AgendaId xmlns="d08b57ff-b9b7-4581-975d-98f87b579a51">2120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1498378</FusionId>
    <AgendaAccessLevelName xmlns="d08b57ff-b9b7-4581-975d-98f87b579a51">Åben</AgendaAccessLevelName>
    <UNC xmlns="d08b57ff-b9b7-4581-975d-98f87b579a51">1331715</UNC>
    <MeetingTitle xmlns="d08b57ff-b9b7-4581-975d-98f87b579a51">04-02-2014</MeetingTitle>
    <MeetingDateAndTime xmlns="d08b57ff-b9b7-4581-975d-98f87b579a51">04-02-2014 fra 13:00 - 16:15</MeetingDateAndTime>
    <MeetingEndDate xmlns="d08b57ff-b9b7-4581-975d-98f87b579a51">2014-02-04T15:15:00+00:00</MeetingEndDate>
    <PWDescription xmlns="d08b57ff-b9b7-4581-975d-98f87b579a51">Disponerede udgifter til lederudvikling i f.b.m. ny skolereform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6C8AC2-C3F7-4062-8928-0E66E5752C96}"/>
</file>

<file path=customXml/itemProps2.xml><?xml version="1.0" encoding="utf-8"?>
<ds:datastoreItem xmlns:ds="http://schemas.openxmlformats.org/officeDocument/2006/customXml" ds:itemID="{3D30D073-221D-4265-8CC7-6C43EF1409FB}"/>
</file>

<file path=customXml/itemProps3.xml><?xml version="1.0" encoding="utf-8"?>
<ds:datastoreItem xmlns:ds="http://schemas.openxmlformats.org/officeDocument/2006/customXml" ds:itemID="{24E59E85-ABE7-40B8-ABB9-938FD1195B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Lederudvikling </vt:lpstr>
      <vt:lpstr>Ark3</vt:lpstr>
      <vt:lpstr>Ark4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UBU-04-02-2014 - Bilag 22.02 Disponerede udgifter til lederudvikling i fbm ny skolereform</dc:title>
  <dc:creator>Lissy Andersen</dc:creator>
  <cp:lastModifiedBy>Lissy Andersen</cp:lastModifiedBy>
  <cp:lastPrinted>2014-01-28T12:15:06Z</cp:lastPrinted>
  <dcterms:created xsi:type="dcterms:W3CDTF">1996-11-12T13:28:11Z</dcterms:created>
  <dcterms:modified xsi:type="dcterms:W3CDTF">2014-01-28T14:20:48Z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